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029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'Hoja1'!$A$1:$F$60</definedName>
  </definedNames>
  <calcPr fullCalcOnLoad="1"/>
</workbook>
</file>

<file path=xl/sharedStrings.xml><?xml version="1.0" encoding="utf-8"?>
<sst xmlns="http://schemas.openxmlformats.org/spreadsheetml/2006/main" count="57" uniqueCount="57">
  <si>
    <t>Código</t>
  </si>
  <si>
    <t>Créditos</t>
  </si>
  <si>
    <t>Nota</t>
  </si>
  <si>
    <t>Nota ponderada</t>
  </si>
  <si>
    <t xml:space="preserve">Cálculo compensación curricular </t>
  </si>
  <si>
    <t xml:space="preserve">          NIP:</t>
  </si>
  <si>
    <t xml:space="preserve">      Número créditos superados:</t>
  </si>
  <si>
    <t xml:space="preserve">            NM * 0,65 + CAP * 0,35 =</t>
  </si>
  <si>
    <t xml:space="preserve">            NM * 0,70 + CAP * 0,30 =</t>
  </si>
  <si>
    <t xml:space="preserve">Titulación: </t>
  </si>
  <si>
    <t>Créd. Asignatura</t>
  </si>
  <si>
    <t>hasta 6 cr</t>
  </si>
  <si>
    <t xml:space="preserve">Asignatura:              </t>
  </si>
  <si>
    <t>Nota Media (NM):</t>
  </si>
  <si>
    <t>entre 6 y 12 cr</t>
  </si>
  <si>
    <t>Asig obligatorias / form básica aprobadas</t>
  </si>
  <si>
    <t>Lengua castellana</t>
  </si>
  <si>
    <t>Sociología y psicología social de la educación</t>
  </si>
  <si>
    <t>Educación social e intercultural</t>
  </si>
  <si>
    <t>Psicología de la educación</t>
  </si>
  <si>
    <t>Didáctica de las ciencias sociales</t>
  </si>
  <si>
    <t>Educación visual y plástica</t>
  </si>
  <si>
    <t xml:space="preserve">Alumno: </t>
  </si>
  <si>
    <t>Idioma en educación I</t>
  </si>
  <si>
    <t>Idioma en educación II</t>
  </si>
  <si>
    <t>En el momento de realizar esta solicitud sólo le falta una asignatura de formación básica u obligatoria para finalizar los estudios (salvo límites apartado uno del artículo 33 del Reglamento de Normas de Evaluación del Aprendizaje de la Universidad de Zaragoza)</t>
  </si>
  <si>
    <t>Se ha examinado en la asignatura de la que pide la compensación en dos convocatorias en cursos académicos diferentes</t>
  </si>
  <si>
    <t>Se encuentra matriculado en la asignatura y calificado en la convocatoria para la que solicita la compensación con una nota distinta de cero</t>
  </si>
  <si>
    <t>Requisitos de la normativa para poder solicitar la evaluación curricular por compensación.  Contestar SÍ o NO.</t>
  </si>
  <si>
    <t>Ha cursado al menos el 50% de la carga lectiva de la titulación en la Universidad de Zaragoza</t>
  </si>
  <si>
    <r>
      <t xml:space="preserve">CAP (calificación asignatura pendiente): </t>
    </r>
    <r>
      <rPr>
        <sz val="8"/>
        <rFont val="Arial"/>
        <family val="2"/>
      </rPr>
      <t>Incluir la mejor  nota de: a) Calificación obtenida en la última convocatoria de la asignatura; o b) media aritmética de la calificación numérica de la asignatura a compensar, de todas las convocatorias utilizadas por el estudiante.</t>
    </r>
  </si>
  <si>
    <t>CÁLCULO DE LA EVALUACIÓN CURRICULAR</t>
  </si>
  <si>
    <t xml:space="preserve">En Zaragoza a </t>
  </si>
  <si>
    <t>La NOTA de la asignatura de la que pide la compensación debe dejarla en BLANCO</t>
  </si>
  <si>
    <t>Indicar código y nombre</t>
  </si>
  <si>
    <t>N.º créditos:</t>
  </si>
  <si>
    <t>La escuela como espacio educativo</t>
  </si>
  <si>
    <t>Maestro y relación educativa</t>
  </si>
  <si>
    <t>La educación en la sociedad del conocimiento</t>
  </si>
  <si>
    <t>Psicología del desarrollo</t>
  </si>
  <si>
    <t>Procesos evolutivos y diversidad</t>
  </si>
  <si>
    <t>Fundamentos de literatura española</t>
  </si>
  <si>
    <t>Didáctica del medio físico y químico I</t>
  </si>
  <si>
    <t>Atención a la diversidad</t>
  </si>
  <si>
    <t>Literatura infantil y juvenil</t>
  </si>
  <si>
    <t>Didáctica de la aritmética I</t>
  </si>
  <si>
    <t>Educación física en educación primaria</t>
  </si>
  <si>
    <t>Didáctica de la lengua castellana en primaria</t>
  </si>
  <si>
    <t>Didáctica de la aritmética II</t>
  </si>
  <si>
    <t>Fundamentos de educación musical</t>
  </si>
  <si>
    <t>Didáctica de la geometría</t>
  </si>
  <si>
    <t>Didáctica de las ciencias sociales II</t>
  </si>
  <si>
    <t>Didáctica del medio biológico y geológico</t>
  </si>
  <si>
    <t>GRADO EN MAGISTERIO EN EDUCACIÓN PRIMARIA</t>
  </si>
  <si>
    <t>26610/11</t>
  </si>
  <si>
    <t>26622/23</t>
  </si>
  <si>
    <t>Didáctica general y currículum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</si>
</sst>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55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1" fillId="32" borderId="0" xfId="0" applyFont="1" applyFill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3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4" xfId="0" applyNumberFormat="1" applyFont="1" applyFill="1" applyBorder="1" applyAlignment="1">
      <alignment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7" xfId="0" applyFon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32" borderId="0" xfId="0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32" borderId="19" xfId="0" applyFill="1" applyBorder="1" applyAlignment="1">
      <alignment/>
    </xf>
    <xf numFmtId="0" fontId="8" fillId="32" borderId="0" xfId="0" applyFont="1" applyFill="1" applyAlignment="1">
      <alignment horizontal="right"/>
    </xf>
    <xf numFmtId="16" fontId="8" fillId="32" borderId="0" xfId="0" applyNumberFormat="1" applyFont="1" applyFill="1" applyAlignment="1">
      <alignment horizontal="right"/>
    </xf>
    <xf numFmtId="0" fontId="9" fillId="32" borderId="10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/>
    </xf>
    <xf numFmtId="0" fontId="5" fillId="0" borderId="11" xfId="0" applyFont="1" applyBorder="1" applyAlignment="1">
      <alignment shrinkToFit="1"/>
    </xf>
    <xf numFmtId="0" fontId="2" fillId="32" borderId="21" xfId="0" applyFont="1" applyFill="1" applyBorder="1" applyAlignment="1">
      <alignment horizontal="justify" vertical="center" wrapText="1"/>
    </xf>
    <xf numFmtId="0" fontId="2" fillId="32" borderId="18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10" fillId="32" borderId="0" xfId="0" applyFont="1" applyFill="1" applyBorder="1" applyAlignment="1">
      <alignment horizontal="justify" vertical="center" wrapText="1"/>
    </xf>
    <xf numFmtId="0" fontId="2" fillId="32" borderId="0" xfId="0" applyFont="1" applyFill="1" applyBorder="1" applyAlignment="1">
      <alignment horizontal="justify" vertical="center" wrapText="1"/>
    </xf>
    <xf numFmtId="0" fontId="9" fillId="32" borderId="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4" fillId="32" borderId="19" xfId="0" applyFont="1" applyFill="1" applyBorder="1" applyAlignment="1">
      <alignment/>
    </xf>
    <xf numFmtId="0" fontId="1" fillId="32" borderId="0" xfId="0" applyFont="1" applyFill="1" applyBorder="1" applyAlignment="1">
      <alignment horizontal="right"/>
    </xf>
    <xf numFmtId="0" fontId="11" fillId="32" borderId="0" xfId="0" applyFont="1" applyFill="1" applyBorder="1" applyAlignment="1">
      <alignment/>
    </xf>
    <xf numFmtId="0" fontId="12" fillId="32" borderId="0" xfId="0" applyFont="1" applyFill="1" applyAlignment="1">
      <alignment horizontal="center" vertical="center"/>
    </xf>
    <xf numFmtId="0" fontId="10" fillId="32" borderId="11" xfId="0" applyFont="1" applyFill="1" applyBorder="1" applyAlignment="1">
      <alignment horizontal="justify" vertical="center" wrapText="1"/>
    </xf>
    <xf numFmtId="0" fontId="2" fillId="32" borderId="22" xfId="0" applyFont="1" applyFill="1" applyBorder="1" applyAlignment="1">
      <alignment horizontal="justify" vertical="center" wrapText="1"/>
    </xf>
    <xf numFmtId="0" fontId="1" fillId="32" borderId="0" xfId="0" applyFont="1" applyFill="1" applyAlignment="1">
      <alignment horizontal="right"/>
    </xf>
    <xf numFmtId="0" fontId="1" fillId="32" borderId="23" xfId="0" applyFont="1" applyFill="1" applyBorder="1" applyAlignment="1">
      <alignment horizontal="right"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left" vertical="center" wrapText="1"/>
    </xf>
    <xf numFmtId="0" fontId="2" fillId="32" borderId="25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PageLayoutView="0" workbookViewId="0" topLeftCell="A1">
      <selection activeCell="C32" sqref="C32"/>
    </sheetView>
  </sheetViews>
  <sheetFormatPr defaultColWidth="11.421875" defaultRowHeight="12.75"/>
  <cols>
    <col min="1" max="1" width="3.28125" style="4" customWidth="1"/>
    <col min="2" max="2" width="13.8515625" style="0" customWidth="1"/>
    <col min="3" max="3" width="66.140625" style="0" bestFit="1" customWidth="1"/>
    <col min="4" max="4" width="8.7109375" style="0" customWidth="1"/>
    <col min="5" max="5" width="19.7109375" style="0" bestFit="1" customWidth="1"/>
    <col min="6" max="6" width="17.7109375" style="0" customWidth="1"/>
  </cols>
  <sheetData>
    <row r="1" spans="1:6" ht="45" customHeight="1">
      <c r="A1" s="49" t="s">
        <v>31</v>
      </c>
      <c r="B1" s="49"/>
      <c r="C1" s="49"/>
      <c r="D1" s="49"/>
      <c r="E1" s="49"/>
      <c r="F1" s="49"/>
    </row>
    <row r="2" spans="1:6" ht="12.75">
      <c r="A2" s="49"/>
      <c r="B2" s="49"/>
      <c r="C2" s="49"/>
      <c r="D2" s="49"/>
      <c r="E2" s="49"/>
      <c r="F2" s="49"/>
    </row>
    <row r="3" spans="1:6" ht="13.5" thickBot="1">
      <c r="A3" s="45"/>
      <c r="B3" s="45"/>
      <c r="C3" s="45"/>
      <c r="D3" s="45"/>
      <c r="E3" s="45"/>
      <c r="F3" s="45"/>
    </row>
    <row r="4" spans="2:6" ht="13.5" thickBot="1">
      <c r="B4" s="2" t="s">
        <v>22</v>
      </c>
      <c r="C4" s="46"/>
      <c r="D4" s="30"/>
      <c r="E4" s="47" t="s">
        <v>5</v>
      </c>
      <c r="F4" s="3"/>
    </row>
    <row r="5" spans="2:5" ht="18.75" customHeight="1" thickBot="1">
      <c r="B5" s="2" t="s">
        <v>9</v>
      </c>
      <c r="C5" s="35" t="s">
        <v>53</v>
      </c>
      <c r="D5" s="30"/>
      <c r="E5" s="1"/>
    </row>
    <row r="6" spans="2:6" ht="20.25" customHeight="1" thickBot="1">
      <c r="B6" s="27" t="s">
        <v>12</v>
      </c>
      <c r="C6" s="35" t="s">
        <v>34</v>
      </c>
      <c r="D6" s="29"/>
      <c r="E6" s="47" t="s">
        <v>35</v>
      </c>
      <c r="F6" s="7"/>
    </row>
    <row r="7" spans="2:6" ht="20.25" customHeight="1">
      <c r="B7" s="27"/>
      <c r="C7" s="48"/>
      <c r="D7" s="5"/>
      <c r="E7" s="47"/>
      <c r="F7" s="9"/>
    </row>
    <row r="8" spans="1:6" s="5" customFormat="1" ht="12" customHeight="1">
      <c r="A8" s="1"/>
      <c r="B8" s="27"/>
      <c r="C8" s="28"/>
      <c r="E8" s="25"/>
      <c r="F8" s="9"/>
    </row>
    <row r="9" spans="2:6" ht="33.75" customHeight="1" thickBot="1">
      <c r="B9" s="12"/>
      <c r="C9" s="54" t="s">
        <v>28</v>
      </c>
      <c r="D9" s="55"/>
      <c r="E9" s="56"/>
      <c r="F9" s="1"/>
    </row>
    <row r="10" spans="2:6" ht="30.75" customHeight="1" thickBot="1">
      <c r="B10" s="12"/>
      <c r="C10" s="37" t="s">
        <v>29</v>
      </c>
      <c r="D10" s="38"/>
      <c r="E10" s="33"/>
      <c r="F10" s="1"/>
    </row>
    <row r="11" spans="2:6" ht="42" customHeight="1" thickBot="1">
      <c r="B11" s="12"/>
      <c r="C11" s="58" t="s">
        <v>25</v>
      </c>
      <c r="D11" s="59"/>
      <c r="E11" s="34"/>
      <c r="F11" s="1"/>
    </row>
    <row r="12" spans="2:6" ht="30.75" customHeight="1" thickBot="1">
      <c r="B12" s="12"/>
      <c r="C12" s="58" t="s">
        <v>26</v>
      </c>
      <c r="D12" s="59"/>
      <c r="E12" s="34"/>
      <c r="F12" s="1"/>
    </row>
    <row r="13" spans="2:6" ht="30.75" customHeight="1" thickBot="1">
      <c r="B13" s="12"/>
      <c r="C13" s="58" t="s">
        <v>27</v>
      </c>
      <c r="D13" s="59"/>
      <c r="E13" s="33"/>
      <c r="F13" s="1"/>
    </row>
    <row r="14" spans="2:6" ht="21.75" customHeight="1" thickBot="1">
      <c r="B14" s="12"/>
      <c r="C14" s="38"/>
      <c r="D14" s="38"/>
      <c r="E14" s="44"/>
      <c r="F14" s="1"/>
    </row>
    <row r="15" spans="2:6" ht="59.25" customHeight="1" thickBot="1">
      <c r="B15" s="12"/>
      <c r="C15" s="50" t="s">
        <v>30</v>
      </c>
      <c r="D15" s="51"/>
      <c r="E15" s="33"/>
      <c r="F15" s="1"/>
    </row>
    <row r="16" spans="2:6" ht="21.75" customHeight="1">
      <c r="B16" s="12"/>
      <c r="C16" s="42"/>
      <c r="D16" s="43"/>
      <c r="E16" s="44"/>
      <c r="F16" s="1"/>
    </row>
    <row r="17" spans="2:6" ht="30.75" customHeight="1">
      <c r="B17" s="57" t="s">
        <v>33</v>
      </c>
      <c r="C17" s="57"/>
      <c r="D17" s="57"/>
      <c r="E17" s="57"/>
      <c r="F17" s="57"/>
    </row>
    <row r="18" spans="2:6" ht="13.5" thickBot="1">
      <c r="B18" s="1"/>
      <c r="C18" s="1"/>
      <c r="D18" s="1"/>
      <c r="E18" s="1"/>
      <c r="F18" s="1"/>
    </row>
    <row r="19" spans="1:6" s="26" customFormat="1" ht="13.5" thickBot="1">
      <c r="A19" s="2"/>
      <c r="B19" s="19" t="s">
        <v>0</v>
      </c>
      <c r="C19" s="20" t="s">
        <v>15</v>
      </c>
      <c r="D19" s="20" t="s">
        <v>1</v>
      </c>
      <c r="E19" s="20" t="s">
        <v>2</v>
      </c>
      <c r="F19" s="21" t="s">
        <v>3</v>
      </c>
    </row>
    <row r="20" spans="2:6" ht="12.75">
      <c r="B20" s="17">
        <v>26600</v>
      </c>
      <c r="C20" s="39" t="s">
        <v>19</v>
      </c>
      <c r="D20" s="17">
        <v>6</v>
      </c>
      <c r="E20" s="17"/>
      <c r="F20" s="18">
        <f>(D20*E20)/D51</f>
        <v>0</v>
      </c>
    </row>
    <row r="21" spans="2:6" ht="12.75">
      <c r="B21" s="11">
        <v>26690</v>
      </c>
      <c r="C21" s="40" t="s">
        <v>56</v>
      </c>
      <c r="D21" s="11">
        <v>6</v>
      </c>
      <c r="E21" s="17"/>
      <c r="F21" s="16">
        <f>(D21*E21)/D51</f>
        <v>0</v>
      </c>
    </row>
    <row r="22" spans="2:6" ht="12.75">
      <c r="B22" s="11">
        <v>26602</v>
      </c>
      <c r="C22" s="40" t="s">
        <v>18</v>
      </c>
      <c r="D22" s="11">
        <v>6</v>
      </c>
      <c r="E22" s="17"/>
      <c r="F22" s="16">
        <f>(D22*E22)/D51</f>
        <v>0</v>
      </c>
    </row>
    <row r="23" spans="2:6" ht="12.75">
      <c r="B23" s="11">
        <v>26603</v>
      </c>
      <c r="C23" s="40" t="s">
        <v>36</v>
      </c>
      <c r="D23" s="11">
        <v>6</v>
      </c>
      <c r="E23" s="17"/>
      <c r="F23" s="16">
        <f>(D23*E23)/D51</f>
        <v>0</v>
      </c>
    </row>
    <row r="24" spans="2:6" ht="12.75">
      <c r="B24" s="8">
        <v>26604</v>
      </c>
      <c r="C24" s="41" t="s">
        <v>37</v>
      </c>
      <c r="D24" s="8">
        <v>6</v>
      </c>
      <c r="E24" s="17"/>
      <c r="F24" s="13">
        <f>(D24*E24)/D51</f>
        <v>0</v>
      </c>
    </row>
    <row r="25" spans="2:6" ht="12.75">
      <c r="B25" s="8">
        <v>26605</v>
      </c>
      <c r="C25" s="41" t="s">
        <v>38</v>
      </c>
      <c r="D25" s="8">
        <v>6</v>
      </c>
      <c r="E25" s="17"/>
      <c r="F25" s="13">
        <f>(D25*E25)/D51</f>
        <v>0</v>
      </c>
    </row>
    <row r="26" spans="2:6" ht="12.75">
      <c r="B26" s="8">
        <v>26606</v>
      </c>
      <c r="C26" s="41" t="s">
        <v>39</v>
      </c>
      <c r="D26" s="8">
        <v>6</v>
      </c>
      <c r="E26" s="17"/>
      <c r="F26" s="13">
        <f>(D26*E26)/D51</f>
        <v>0</v>
      </c>
    </row>
    <row r="27" spans="2:6" ht="12.75">
      <c r="B27" s="8">
        <v>26607</v>
      </c>
      <c r="C27" s="41" t="s">
        <v>17</v>
      </c>
      <c r="D27" s="8">
        <v>6</v>
      </c>
      <c r="E27" s="17"/>
      <c r="F27" s="13">
        <f>(D27*E27)/D51</f>
        <v>0</v>
      </c>
    </row>
    <row r="28" spans="2:6" ht="12.75">
      <c r="B28" s="8">
        <v>26608</v>
      </c>
      <c r="C28" s="41" t="s">
        <v>16</v>
      </c>
      <c r="D28" s="8">
        <v>6</v>
      </c>
      <c r="E28" s="17"/>
      <c r="F28" s="13">
        <f>(D28*E28)/D51</f>
        <v>0</v>
      </c>
    </row>
    <row r="29" spans="2:6" ht="12.75">
      <c r="B29" s="8" t="s">
        <v>54</v>
      </c>
      <c r="C29" s="41" t="s">
        <v>23</v>
      </c>
      <c r="D29" s="8">
        <v>6</v>
      </c>
      <c r="E29" s="17"/>
      <c r="F29" s="13">
        <f>(D29*E29)/D51</f>
        <v>0</v>
      </c>
    </row>
    <row r="30" spans="2:6" ht="12.75">
      <c r="B30" s="8">
        <v>26612</v>
      </c>
      <c r="C30" s="41" t="s">
        <v>40</v>
      </c>
      <c r="D30" s="8">
        <v>6</v>
      </c>
      <c r="E30" s="17"/>
      <c r="F30" s="13">
        <f>(D30*E30)/D51</f>
        <v>0</v>
      </c>
    </row>
    <row r="31" spans="2:6" ht="12.75">
      <c r="B31" s="8">
        <v>26613</v>
      </c>
      <c r="C31" s="41" t="s">
        <v>21</v>
      </c>
      <c r="D31" s="8">
        <v>6</v>
      </c>
      <c r="E31" s="17"/>
      <c r="F31" s="13">
        <f>(D31*E31)/D51</f>
        <v>0</v>
      </c>
    </row>
    <row r="32" spans="2:6" ht="12.75">
      <c r="B32" s="11">
        <v>26614</v>
      </c>
      <c r="C32" s="40" t="s">
        <v>41</v>
      </c>
      <c r="D32" s="11">
        <v>6</v>
      </c>
      <c r="E32" s="17"/>
      <c r="F32" s="13">
        <f>(D32*E32)/D51</f>
        <v>0</v>
      </c>
    </row>
    <row r="33" spans="2:6" ht="12.75">
      <c r="B33" s="10">
        <v>26615</v>
      </c>
      <c r="C33" s="39" t="s">
        <v>42</v>
      </c>
      <c r="D33" s="10">
        <v>6</v>
      </c>
      <c r="E33" s="17"/>
      <c r="F33" s="13">
        <f>(D33*E33)/D51</f>
        <v>0</v>
      </c>
    </row>
    <row r="34" spans="2:6" ht="12.75">
      <c r="B34" s="8">
        <v>26617</v>
      </c>
      <c r="C34" s="40" t="s">
        <v>43</v>
      </c>
      <c r="D34" s="8">
        <v>6</v>
      </c>
      <c r="E34" s="17"/>
      <c r="F34" s="13">
        <f>(D34*E34)/D51</f>
        <v>0</v>
      </c>
    </row>
    <row r="35" spans="2:6" ht="12.75">
      <c r="B35" s="10">
        <v>26618</v>
      </c>
      <c r="C35" s="39" t="s">
        <v>44</v>
      </c>
      <c r="D35" s="10">
        <v>6</v>
      </c>
      <c r="E35" s="17"/>
      <c r="F35" s="13">
        <f>(D35*E35)/D51</f>
        <v>0</v>
      </c>
    </row>
    <row r="36" spans="2:6" ht="12.75">
      <c r="B36" s="8">
        <v>26619</v>
      </c>
      <c r="C36" s="40" t="s">
        <v>20</v>
      </c>
      <c r="D36" s="8">
        <v>6</v>
      </c>
      <c r="E36" s="17"/>
      <c r="F36" s="13">
        <f>(D36*E36)/D51</f>
        <v>0</v>
      </c>
    </row>
    <row r="37" spans="2:6" ht="12.75">
      <c r="B37" s="11">
        <v>26620</v>
      </c>
      <c r="C37" s="40" t="s">
        <v>45</v>
      </c>
      <c r="D37" s="11">
        <v>6</v>
      </c>
      <c r="E37" s="17"/>
      <c r="F37" s="13">
        <f>(D37*E37)/D51</f>
        <v>0</v>
      </c>
    </row>
    <row r="38" spans="2:6" ht="12.75">
      <c r="B38" s="17" t="s">
        <v>55</v>
      </c>
      <c r="C38" s="40" t="s">
        <v>24</v>
      </c>
      <c r="D38" s="10">
        <v>6</v>
      </c>
      <c r="E38" s="17"/>
      <c r="F38" s="13">
        <f>(D38*E38)/D51</f>
        <v>0</v>
      </c>
    </row>
    <row r="39" spans="2:6" ht="12.75">
      <c r="B39" s="8">
        <v>26624</v>
      </c>
      <c r="C39" s="40" t="s">
        <v>46</v>
      </c>
      <c r="D39" s="8">
        <v>10</v>
      </c>
      <c r="E39" s="17"/>
      <c r="F39" s="13">
        <f>(D39*E39)/D51</f>
        <v>0</v>
      </c>
    </row>
    <row r="40" spans="2:6" ht="12.75">
      <c r="B40" s="8">
        <v>26625</v>
      </c>
      <c r="C40" s="40" t="s">
        <v>47</v>
      </c>
      <c r="D40" s="8">
        <v>6</v>
      </c>
      <c r="E40" s="17"/>
      <c r="F40" s="13">
        <f>(D40*E40)/D51</f>
        <v>0</v>
      </c>
    </row>
    <row r="41" spans="2:6" ht="12.75">
      <c r="B41" s="8">
        <v>26626</v>
      </c>
      <c r="C41" s="40" t="s">
        <v>48</v>
      </c>
      <c r="D41" s="8">
        <v>6</v>
      </c>
      <c r="E41" s="17"/>
      <c r="F41" s="13">
        <f>(D41*E41)/D51</f>
        <v>0</v>
      </c>
    </row>
    <row r="42" spans="2:6" ht="12.75">
      <c r="B42" s="8">
        <v>26628</v>
      </c>
      <c r="C42" s="40" t="s">
        <v>49</v>
      </c>
      <c r="D42" s="8">
        <v>6</v>
      </c>
      <c r="E42" s="17"/>
      <c r="F42" s="13">
        <f>(D42*E42)/D51</f>
        <v>0</v>
      </c>
    </row>
    <row r="43" spans="2:6" ht="12.75">
      <c r="B43" s="8">
        <v>26629</v>
      </c>
      <c r="C43" s="40" t="s">
        <v>50</v>
      </c>
      <c r="D43" s="8">
        <v>6</v>
      </c>
      <c r="E43" s="17"/>
      <c r="F43" s="13">
        <f>(D43*E43)/D51</f>
        <v>0</v>
      </c>
    </row>
    <row r="44" spans="2:6" ht="12.75">
      <c r="B44" s="8">
        <v>26630</v>
      </c>
      <c r="C44" s="40" t="s">
        <v>51</v>
      </c>
      <c r="D44" s="8">
        <v>6</v>
      </c>
      <c r="E44" s="17"/>
      <c r="F44" s="13">
        <f>(D44*E44)/D51</f>
        <v>0</v>
      </c>
    </row>
    <row r="45" spans="2:6" ht="12.75">
      <c r="B45" s="8">
        <v>26631</v>
      </c>
      <c r="C45" s="40" t="s">
        <v>52</v>
      </c>
      <c r="D45" s="8">
        <v>6</v>
      </c>
      <c r="E45" s="17"/>
      <c r="F45" s="13">
        <f>(D45*E45)/D51</f>
        <v>0</v>
      </c>
    </row>
    <row r="46" spans="2:6" ht="12.75">
      <c r="B46" s="8"/>
      <c r="C46" s="36"/>
      <c r="D46" s="8"/>
      <c r="E46" s="8"/>
      <c r="F46" s="13"/>
    </row>
    <row r="47" spans="2:6" ht="12.75">
      <c r="B47" s="8"/>
      <c r="C47" s="36"/>
      <c r="D47" s="8"/>
      <c r="E47" s="8"/>
      <c r="F47" s="13"/>
    </row>
    <row r="48" spans="2:6" ht="12.75">
      <c r="B48" s="8"/>
      <c r="C48" s="36"/>
      <c r="D48" s="8"/>
      <c r="E48" s="8"/>
      <c r="F48" s="13"/>
    </row>
    <row r="49" spans="2:6" ht="12.75">
      <c r="B49" s="8"/>
      <c r="C49" s="36"/>
      <c r="D49" s="8"/>
      <c r="E49" s="8"/>
      <c r="F49" s="13"/>
    </row>
    <row r="50" spans="2:6" ht="13.5" thickBot="1">
      <c r="B50" s="8"/>
      <c r="C50" s="36"/>
      <c r="D50" s="8"/>
      <c r="E50" s="8"/>
      <c r="F50" s="13"/>
    </row>
    <row r="51" spans="2:6" ht="13.5" thickBot="1">
      <c r="B51" s="9"/>
      <c r="C51" s="2" t="s">
        <v>6</v>
      </c>
      <c r="D51" s="24">
        <f>SUM(D20:D45)-F6</f>
        <v>160</v>
      </c>
      <c r="E51" s="5"/>
      <c r="F51" s="22"/>
    </row>
    <row r="52" spans="2:6" ht="18.75" customHeight="1" thickBot="1">
      <c r="B52" s="4"/>
      <c r="C52" s="52" t="s">
        <v>13</v>
      </c>
      <c r="D52" s="52"/>
      <c r="E52" s="53"/>
      <c r="F52" s="23">
        <f>SUM(F20:F45)</f>
        <v>0</v>
      </c>
    </row>
    <row r="53" spans="2:6" ht="12.75">
      <c r="B53" s="4"/>
      <c r="D53" s="1"/>
      <c r="E53" s="1"/>
      <c r="F53" s="1"/>
    </row>
    <row r="54" spans="2:6" ht="13.5" thickBot="1">
      <c r="B54" s="15" t="s">
        <v>10</v>
      </c>
      <c r="C54" s="14" t="s">
        <v>4</v>
      </c>
      <c r="D54" s="4"/>
      <c r="E54" s="4"/>
      <c r="F54" s="1"/>
    </row>
    <row r="55" spans="2:6" ht="13.5" thickBot="1">
      <c r="B55" s="32" t="s">
        <v>14</v>
      </c>
      <c r="C55" s="6" t="s">
        <v>7</v>
      </c>
      <c r="D55" s="23">
        <f>(F52*0.65)+(E15*0.35)</f>
        <v>0</v>
      </c>
      <c r="E55" s="4"/>
      <c r="F55" s="1"/>
    </row>
    <row r="56" spans="2:6" ht="13.5" thickBot="1">
      <c r="B56" s="31" t="s">
        <v>11</v>
      </c>
      <c r="C56" s="6" t="s">
        <v>8</v>
      </c>
      <c r="D56" s="23">
        <f>(F52*0.7)+(E15*0.3)</f>
        <v>0</v>
      </c>
      <c r="E56" s="4"/>
      <c r="F56" s="1"/>
    </row>
    <row r="57" spans="2:6" ht="12.75">
      <c r="B57" s="4"/>
      <c r="C57" s="4"/>
      <c r="D57" s="4"/>
      <c r="E57" s="4"/>
      <c r="F57" s="1"/>
    </row>
    <row r="58" spans="2:6" ht="12.75">
      <c r="B58" s="4"/>
      <c r="C58" s="4"/>
      <c r="D58" s="4"/>
      <c r="E58" s="4"/>
      <c r="F58" s="1"/>
    </row>
    <row r="59" spans="2:6" ht="12.75">
      <c r="B59" s="4"/>
      <c r="C59" s="6" t="s">
        <v>32</v>
      </c>
      <c r="D59" s="4"/>
      <c r="E59" s="4"/>
      <c r="F59" s="1"/>
    </row>
    <row r="60" spans="2:6" ht="12.75">
      <c r="B60" s="4"/>
      <c r="C60" s="4"/>
      <c r="D60" s="4"/>
      <c r="E60" s="4"/>
      <c r="F60" s="1"/>
    </row>
  </sheetData>
  <sheetProtection/>
  <mergeCells count="8">
    <mergeCell ref="A1:F2"/>
    <mergeCell ref="C15:D15"/>
    <mergeCell ref="C52:E52"/>
    <mergeCell ref="C9:E9"/>
    <mergeCell ref="B17:F17"/>
    <mergeCell ref="C11:D11"/>
    <mergeCell ref="C12:D12"/>
    <mergeCell ref="C13:D13"/>
  </mergeCells>
  <printOptions/>
  <pageMargins left="0.7480314960629921" right="0.7480314960629921" top="0.3937007874015748" bottom="0.5905511811023623" header="0" footer="0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Usuario de Windows</cp:lastModifiedBy>
  <cp:lastPrinted>2014-05-13T12:58:23Z</cp:lastPrinted>
  <dcterms:created xsi:type="dcterms:W3CDTF">2006-09-04T15:04:00Z</dcterms:created>
  <dcterms:modified xsi:type="dcterms:W3CDTF">2022-06-15T16:38:39Z</dcterms:modified>
  <cp:category/>
  <cp:version/>
  <cp:contentType/>
  <cp:contentStatus/>
</cp:coreProperties>
</file>